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20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Sheet1!$A$1:$L$42</definedName>
  </definedNames>
  <calcPr calcId="145621"/>
</workbook>
</file>

<file path=xl/calcChain.xml><?xml version="1.0" encoding="utf-8"?>
<calcChain xmlns="http://schemas.openxmlformats.org/spreadsheetml/2006/main">
  <c r="L8" i="1" l="1"/>
  <c r="K8" i="1"/>
  <c r="D38" i="1"/>
  <c r="C38" i="1"/>
  <c r="D31" i="1" l="1"/>
  <c r="C31" i="1"/>
  <c r="D25" i="1"/>
  <c r="C25" i="1"/>
  <c r="H25" i="1"/>
  <c r="G25" i="1"/>
  <c r="L24" i="1"/>
  <c r="K24" i="1"/>
  <c r="D19" i="1"/>
  <c r="C19" i="1"/>
  <c r="L18" i="1"/>
  <c r="K18" i="1"/>
  <c r="D13" i="1"/>
  <c r="C13" i="1"/>
  <c r="H11" i="1"/>
  <c r="G11" i="1"/>
  <c r="D8" i="1"/>
  <c r="C8" i="1"/>
  <c r="H7" i="1"/>
  <c r="G7" i="1"/>
  <c r="C42" i="1" l="1"/>
  <c r="C41" i="1"/>
</calcChain>
</file>

<file path=xl/sharedStrings.xml><?xml version="1.0" encoding="utf-8"?>
<sst xmlns="http://schemas.openxmlformats.org/spreadsheetml/2006/main" count="121" uniqueCount="108">
  <si>
    <t xml:space="preserve">KMC 파송 선교사 현황 (2019년) </t>
    <phoneticPr fontId="3" type="noConversion"/>
  </si>
  <si>
    <t>지역</t>
    <phoneticPr fontId="3" type="noConversion"/>
  </si>
  <si>
    <t>나라명</t>
  </si>
  <si>
    <t>가정</t>
    <phoneticPr fontId="3" type="noConversion"/>
  </si>
  <si>
    <t>인원</t>
  </si>
  <si>
    <t>지역</t>
    <phoneticPr fontId="3" type="noConversion"/>
  </si>
  <si>
    <t>가정</t>
    <phoneticPr fontId="3" type="noConversion"/>
  </si>
  <si>
    <t>지역</t>
    <phoneticPr fontId="3" type="noConversion"/>
  </si>
  <si>
    <t>가정</t>
    <phoneticPr fontId="3" type="noConversion"/>
  </si>
  <si>
    <t>동
북
아
시
아</t>
    <phoneticPr fontId="3" type="noConversion"/>
  </si>
  <si>
    <t>대만</t>
    <phoneticPr fontId="3" type="noConversion"/>
  </si>
  <si>
    <t>서  유  럽</t>
    <phoneticPr fontId="3" type="noConversion"/>
  </si>
  <si>
    <t>이탈리아</t>
    <phoneticPr fontId="3" type="noConversion"/>
  </si>
  <si>
    <t>가나</t>
    <phoneticPr fontId="3" type="noConversion"/>
  </si>
  <si>
    <t>몽골</t>
    <phoneticPr fontId="3" type="noConversion"/>
  </si>
  <si>
    <t>영국</t>
    <phoneticPr fontId="3" type="noConversion"/>
  </si>
  <si>
    <t>코트디부아르</t>
  </si>
  <si>
    <t>일본</t>
    <phoneticPr fontId="3" type="noConversion"/>
  </si>
  <si>
    <t>프랑스</t>
    <phoneticPr fontId="3" type="noConversion"/>
  </si>
  <si>
    <t>마다가스카르</t>
    <phoneticPr fontId="3" type="noConversion"/>
  </si>
  <si>
    <t>중국</t>
    <phoneticPr fontId="3" type="noConversion"/>
  </si>
  <si>
    <t>북
미</t>
    <phoneticPr fontId="3" type="noConversion"/>
  </si>
  <si>
    <t>계</t>
  </si>
  <si>
    <t>계</t>
    <phoneticPr fontId="3" type="noConversion"/>
  </si>
  <si>
    <t>미국</t>
    <phoneticPr fontId="3" type="noConversion"/>
  </si>
  <si>
    <t>중
동
및
북
아
프
리
카</t>
    <phoneticPr fontId="3" type="noConversion"/>
  </si>
  <si>
    <t>이스라엘</t>
  </si>
  <si>
    <t>동
남
아
시
아</t>
    <phoneticPr fontId="3" type="noConversion"/>
  </si>
  <si>
    <t>말레이시아</t>
    <phoneticPr fontId="3" type="noConversion"/>
  </si>
  <si>
    <t>괌</t>
  </si>
  <si>
    <t>터키</t>
    <phoneticPr fontId="3" type="noConversion"/>
  </si>
  <si>
    <t>싱가포르</t>
    <phoneticPr fontId="3" type="noConversion"/>
  </si>
  <si>
    <t>캐나다</t>
    <phoneticPr fontId="3" type="noConversion"/>
  </si>
  <si>
    <t>모로코</t>
    <phoneticPr fontId="3" type="noConversion"/>
  </si>
  <si>
    <t>인도네시아</t>
    <phoneticPr fontId="3" type="noConversion"/>
  </si>
  <si>
    <t>중
남
미</t>
    <phoneticPr fontId="3" type="noConversion"/>
  </si>
  <si>
    <t>요르단</t>
    <phoneticPr fontId="3" type="noConversion"/>
  </si>
  <si>
    <t>필리핀</t>
    <phoneticPr fontId="3" type="noConversion"/>
  </si>
  <si>
    <t>멕시코</t>
    <phoneticPr fontId="3" type="noConversion"/>
  </si>
  <si>
    <t>아랍에미레이트</t>
    <phoneticPr fontId="3" type="noConversion"/>
  </si>
  <si>
    <t>과테말라</t>
    <phoneticPr fontId="3" type="noConversion"/>
  </si>
  <si>
    <t>오만</t>
    <phoneticPr fontId="3" type="noConversion"/>
  </si>
  <si>
    <t>인
도
차
이
나</t>
    <phoneticPr fontId="3" type="noConversion"/>
  </si>
  <si>
    <t>태국</t>
    <phoneticPr fontId="3" type="noConversion"/>
  </si>
  <si>
    <t>니카라과</t>
    <phoneticPr fontId="3" type="noConversion"/>
  </si>
  <si>
    <t>이집트</t>
    <phoneticPr fontId="3" type="noConversion"/>
  </si>
  <si>
    <t>캄보디아</t>
    <phoneticPr fontId="3" type="noConversion"/>
  </si>
  <si>
    <t>온두라스</t>
    <phoneticPr fontId="3" type="noConversion"/>
  </si>
  <si>
    <t>튀니지</t>
    <phoneticPr fontId="3" type="noConversion"/>
  </si>
  <si>
    <t>베트남</t>
    <phoneticPr fontId="3" type="noConversion"/>
  </si>
  <si>
    <t>도미니카공화국</t>
    <phoneticPr fontId="3" type="noConversion"/>
  </si>
  <si>
    <t>모리타니아</t>
  </si>
  <si>
    <t>미얀마</t>
    <phoneticPr fontId="3" type="noConversion"/>
  </si>
  <si>
    <t>쿠바</t>
    <phoneticPr fontId="3" type="noConversion"/>
  </si>
  <si>
    <t>라오스</t>
    <phoneticPr fontId="3" type="noConversion"/>
  </si>
  <si>
    <t>에콰도르</t>
    <phoneticPr fontId="3" type="noConversion"/>
  </si>
  <si>
    <t>오
세
아
니
아</t>
    <phoneticPr fontId="3" type="noConversion"/>
  </si>
  <si>
    <t>뉴질랜드</t>
  </si>
  <si>
    <t>계</t>
    <phoneticPr fontId="3" type="noConversion"/>
  </si>
  <si>
    <t>파라과이</t>
    <phoneticPr fontId="3" type="noConversion"/>
  </si>
  <si>
    <t>솔로문군도</t>
  </si>
  <si>
    <t>서
남
아
시
아</t>
    <phoneticPr fontId="3" type="noConversion"/>
  </si>
  <si>
    <t>네팔</t>
    <phoneticPr fontId="3" type="noConversion"/>
  </si>
  <si>
    <t>아르헨티나</t>
    <phoneticPr fontId="3" type="noConversion"/>
  </si>
  <si>
    <t>호주</t>
    <phoneticPr fontId="3" type="noConversion"/>
  </si>
  <si>
    <t>방글라데시</t>
    <phoneticPr fontId="3" type="noConversion"/>
  </si>
  <si>
    <t>페루</t>
    <phoneticPr fontId="3" type="noConversion"/>
  </si>
  <si>
    <t>피지</t>
    <phoneticPr fontId="3" type="noConversion"/>
  </si>
  <si>
    <t>스리랑카</t>
    <phoneticPr fontId="3" type="noConversion"/>
  </si>
  <si>
    <t>브라질</t>
    <phoneticPr fontId="3" type="noConversion"/>
  </si>
  <si>
    <t>사이판</t>
    <phoneticPr fontId="3" type="noConversion"/>
  </si>
  <si>
    <t>인도</t>
    <phoneticPr fontId="3" type="noConversion"/>
  </si>
  <si>
    <t>볼리비아</t>
    <phoneticPr fontId="3" type="noConversion"/>
  </si>
  <si>
    <t>파키스탄</t>
    <phoneticPr fontId="3" type="noConversion"/>
  </si>
  <si>
    <t>아
프
리
카</t>
    <phoneticPr fontId="3" type="noConversion"/>
  </si>
  <si>
    <t>에티오피아</t>
    <phoneticPr fontId="3" type="noConversion"/>
  </si>
  <si>
    <t>중
앙
아
시
아</t>
    <phoneticPr fontId="3" type="noConversion"/>
  </si>
  <si>
    <t>우주베키스탄</t>
  </si>
  <si>
    <t>케냐</t>
    <phoneticPr fontId="3" type="noConversion"/>
  </si>
  <si>
    <t>카자흐스탄</t>
  </si>
  <si>
    <t>탄자니아</t>
  </si>
  <si>
    <t>키르키즈스탄</t>
  </si>
  <si>
    <t>우간다</t>
    <phoneticPr fontId="3" type="noConversion"/>
  </si>
  <si>
    <t>타지키스탄</t>
  </si>
  <si>
    <t>르완다</t>
    <phoneticPr fontId="3" type="noConversion"/>
  </si>
  <si>
    <t>아제르바이젠</t>
  </si>
  <si>
    <t>잠비아</t>
    <phoneticPr fontId="3" type="noConversion"/>
  </si>
  <si>
    <t>남아프리카공화국</t>
    <phoneticPr fontId="3" type="noConversion"/>
  </si>
  <si>
    <t>러
시
아
및
동
유
럽</t>
    <phoneticPr fontId="3" type="noConversion"/>
  </si>
  <si>
    <t>러시아</t>
    <phoneticPr fontId="3" type="noConversion"/>
  </si>
  <si>
    <t>레소토</t>
    <phoneticPr fontId="3" type="noConversion"/>
  </si>
  <si>
    <t>루마니아</t>
  </si>
  <si>
    <t>모잠비크</t>
  </si>
  <si>
    <t>헝가리</t>
    <phoneticPr fontId="3" type="noConversion"/>
  </si>
  <si>
    <t>말라위</t>
    <phoneticPr fontId="3" type="noConversion"/>
  </si>
  <si>
    <t>우크라이나</t>
  </si>
  <si>
    <t>스와질랜드</t>
  </si>
  <si>
    <t>불가리아</t>
  </si>
  <si>
    <t>세네갈</t>
    <phoneticPr fontId="3" type="noConversion"/>
  </si>
  <si>
    <t>토고</t>
  </si>
  <si>
    <t>파송 나라 :</t>
    <phoneticPr fontId="3" type="noConversion"/>
  </si>
  <si>
    <t>가정 수 :</t>
    <phoneticPr fontId="3" type="noConversion"/>
  </si>
  <si>
    <t>선교사 수 :</t>
    <phoneticPr fontId="3" type="noConversion"/>
  </si>
  <si>
    <t>2019.06.28 기준</t>
    <phoneticPr fontId="3" type="noConversion"/>
  </si>
  <si>
    <t>조지아</t>
    <phoneticPr fontId="3" type="noConversion"/>
  </si>
  <si>
    <t>나미비아</t>
    <phoneticPr fontId="3" type="noConversion"/>
  </si>
  <si>
    <t>칠레</t>
    <phoneticPr fontId="3" type="noConversion"/>
  </si>
  <si>
    <t>13개 지역 / 79개국 
727가정 / 1,295명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</si>
</sst>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0"/>
      <name val="맑은 고딕"/>
      <family val="3"/>
      <charset val="129"/>
      <scheme val="minor"/>
    </font>
    <font>
      <sz val="8"/>
      <color rgb="FF000000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7.5"/>
      <color rgb="FF00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8FF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3DCC1"/>
        <bgColor indexed="64"/>
      </patternFill>
    </fill>
    <fill>
      <patternFill patternType="solid">
        <fgColor rgb="FFFFFFFF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6" fillId="4" borderId="37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38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5" fillId="4" borderId="37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0" fontId="8" fillId="0" borderId="44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11" fillId="5" borderId="37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38" xfId="0" applyFont="1" applyFill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6" fillId="4" borderId="56" xfId="0" applyFont="1" applyFill="1" applyBorder="1" applyAlignment="1">
      <alignment horizontal="center" vertical="center" wrapText="1"/>
    </xf>
    <xf numFmtId="0" fontId="5" fillId="4" borderId="57" xfId="0" applyFont="1" applyFill="1" applyBorder="1" applyAlignment="1">
      <alignment horizontal="center" vertical="center" wrapText="1"/>
    </xf>
    <xf numFmtId="0" fontId="9" fillId="3" borderId="58" xfId="0" applyFont="1" applyFill="1" applyBorder="1" applyAlignment="1">
      <alignment horizontal="center" vertical="center" wrapText="1"/>
    </xf>
    <xf numFmtId="0" fontId="7" fillId="3" borderId="59" xfId="0" applyFont="1" applyFill="1" applyBorder="1" applyAlignment="1">
      <alignment horizontal="center" vertical="center" wrapText="1"/>
    </xf>
    <xf numFmtId="0" fontId="9" fillId="3" borderId="46" xfId="0" applyFont="1" applyFill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6" borderId="44" xfId="0" applyFont="1" applyFill="1" applyBorder="1" applyAlignment="1">
      <alignment horizontal="center" vertical="center" wrapText="1"/>
    </xf>
    <xf numFmtId="0" fontId="8" fillId="6" borderId="45" xfId="0" applyFont="1" applyFill="1" applyBorder="1" applyAlignment="1">
      <alignment horizontal="center" vertical="center" wrapText="1"/>
    </xf>
    <xf numFmtId="0" fontId="8" fillId="6" borderId="62" xfId="0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center" vertical="center" wrapText="1"/>
    </xf>
    <xf numFmtId="0" fontId="8" fillId="6" borderId="24" xfId="0" applyFont="1" applyFill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1" fontId="8" fillId="0" borderId="0" xfId="1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41" fontId="7" fillId="0" borderId="0" xfId="1" applyFont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8" fillId="0" borderId="69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 wrapText="1"/>
    </xf>
    <xf numFmtId="0" fontId="8" fillId="0" borderId="67" xfId="0" applyFont="1" applyBorder="1" applyAlignment="1">
      <alignment horizontal="center" vertical="center" wrapText="1"/>
    </xf>
    <xf numFmtId="0" fontId="10" fillId="3" borderId="70" xfId="0" applyFont="1" applyFill="1" applyBorder="1" applyAlignment="1">
      <alignment horizontal="center" vertical="center"/>
    </xf>
    <xf numFmtId="0" fontId="8" fillId="0" borderId="71" xfId="0" applyFont="1" applyBorder="1" applyAlignment="1">
      <alignment horizontal="center" vertical="center" wrapText="1"/>
    </xf>
    <xf numFmtId="0" fontId="8" fillId="0" borderId="68" xfId="0" applyFont="1" applyBorder="1" applyAlignment="1">
      <alignment horizontal="center" vertical="center" wrapText="1"/>
    </xf>
    <xf numFmtId="0" fontId="8" fillId="0" borderId="72" xfId="0" applyFont="1" applyBorder="1" applyAlignment="1">
      <alignment horizontal="center" vertical="center" wrapText="1"/>
    </xf>
    <xf numFmtId="0" fontId="8" fillId="0" borderId="73" xfId="0" applyFont="1" applyBorder="1" applyAlignment="1">
      <alignment horizontal="center" vertical="center" wrapText="1"/>
    </xf>
    <xf numFmtId="0" fontId="8" fillId="0" borderId="74" xfId="0" applyFont="1" applyBorder="1" applyAlignment="1">
      <alignment horizontal="center" vertical="center" wrapText="1"/>
    </xf>
    <xf numFmtId="0" fontId="8" fillId="0" borderId="75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 wrapText="1"/>
    </xf>
    <xf numFmtId="0" fontId="8" fillId="0" borderId="70" xfId="0" applyFont="1" applyBorder="1" applyAlignment="1">
      <alignment horizontal="center" vertical="center" wrapText="1"/>
    </xf>
    <xf numFmtId="0" fontId="8" fillId="0" borderId="76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topLeftCell="A4" zoomScaleNormal="100" workbookViewId="0">
      <selection activeCell="P12" sqref="P12"/>
    </sheetView>
  </sheetViews>
  <sheetFormatPr defaultRowHeight="16.5" x14ac:dyDescent="0.3"/>
  <cols>
    <col min="1" max="1" width="4.875" customWidth="1"/>
    <col min="2" max="2" width="10.625" customWidth="1"/>
    <col min="3" max="3" width="7.25" customWidth="1"/>
    <col min="4" max="4" width="7" customWidth="1"/>
    <col min="5" max="5" width="4.375" customWidth="1"/>
    <col min="6" max="6" width="11.125" customWidth="1"/>
    <col min="7" max="7" width="6.125" customWidth="1"/>
    <col min="8" max="8" width="5.625" customWidth="1"/>
    <col min="9" max="9" width="4.125" customWidth="1"/>
    <col min="10" max="10" width="11.5" customWidth="1"/>
    <col min="11" max="11" width="6.125" customWidth="1"/>
    <col min="12" max="12" width="6" customWidth="1"/>
  </cols>
  <sheetData>
    <row r="1" spans="1:12" ht="17.25" x14ac:dyDescent="0.3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</row>
    <row r="2" spans="1:12" ht="17.2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 t="s">
        <v>103</v>
      </c>
    </row>
    <row r="3" spans="1:12" ht="17.25" thickBot="1" x14ac:dyDescent="0.35">
      <c r="A3" s="3" t="s">
        <v>1</v>
      </c>
      <c r="B3" s="4" t="s">
        <v>2</v>
      </c>
      <c r="C3" s="5" t="s">
        <v>3</v>
      </c>
      <c r="D3" s="6" t="s">
        <v>4</v>
      </c>
      <c r="E3" s="3" t="s">
        <v>5</v>
      </c>
      <c r="F3" s="7" t="s">
        <v>2</v>
      </c>
      <c r="G3" s="8" t="s">
        <v>6</v>
      </c>
      <c r="H3" s="9" t="s">
        <v>4</v>
      </c>
      <c r="I3" s="10" t="s">
        <v>7</v>
      </c>
      <c r="J3" s="11" t="s">
        <v>2</v>
      </c>
      <c r="K3" s="12" t="s">
        <v>8</v>
      </c>
      <c r="L3" s="13" t="s">
        <v>4</v>
      </c>
    </row>
    <row r="4" spans="1:12" x14ac:dyDescent="0.3">
      <c r="A4" s="135" t="s">
        <v>9</v>
      </c>
      <c r="B4" s="14" t="s">
        <v>10</v>
      </c>
      <c r="C4" s="15">
        <v>14</v>
      </c>
      <c r="D4" s="16">
        <v>24</v>
      </c>
      <c r="E4" s="131" t="s">
        <v>11</v>
      </c>
      <c r="F4" s="17" t="s">
        <v>12</v>
      </c>
      <c r="G4" s="18">
        <v>1</v>
      </c>
      <c r="H4" s="19">
        <v>2</v>
      </c>
      <c r="I4" s="138"/>
      <c r="J4" s="115" t="s">
        <v>99</v>
      </c>
      <c r="K4" s="116">
        <v>2</v>
      </c>
      <c r="L4" s="117">
        <v>4</v>
      </c>
    </row>
    <row r="5" spans="1:12" ht="17.25" customHeight="1" x14ac:dyDescent="0.3">
      <c r="A5" s="136"/>
      <c r="B5" s="20" t="s">
        <v>14</v>
      </c>
      <c r="C5" s="21">
        <v>19</v>
      </c>
      <c r="D5" s="22">
        <v>29</v>
      </c>
      <c r="E5" s="132"/>
      <c r="F5" s="23" t="s">
        <v>15</v>
      </c>
      <c r="G5" s="24">
        <v>1</v>
      </c>
      <c r="H5" s="25">
        <v>1</v>
      </c>
      <c r="I5" s="139"/>
      <c r="J5" s="112" t="s">
        <v>13</v>
      </c>
      <c r="K5" s="113">
        <v>1</v>
      </c>
      <c r="L5" s="114">
        <v>2</v>
      </c>
    </row>
    <row r="6" spans="1:12" ht="17.25" thickBot="1" x14ac:dyDescent="0.35">
      <c r="A6" s="136"/>
      <c r="B6" s="20" t="s">
        <v>17</v>
      </c>
      <c r="C6" s="21">
        <v>44</v>
      </c>
      <c r="D6" s="22">
        <v>77</v>
      </c>
      <c r="E6" s="132"/>
      <c r="F6" s="28" t="s">
        <v>18</v>
      </c>
      <c r="G6" s="29">
        <v>1</v>
      </c>
      <c r="H6" s="30">
        <v>2</v>
      </c>
      <c r="I6" s="139"/>
      <c r="J6" s="110" t="s">
        <v>16</v>
      </c>
      <c r="K6" s="26">
        <v>1</v>
      </c>
      <c r="L6" s="27">
        <v>2</v>
      </c>
    </row>
    <row r="7" spans="1:12" ht="17.25" thickBot="1" x14ac:dyDescent="0.35">
      <c r="A7" s="136"/>
      <c r="B7" s="33" t="s">
        <v>20</v>
      </c>
      <c r="C7" s="34">
        <v>115</v>
      </c>
      <c r="D7" s="35">
        <v>203</v>
      </c>
      <c r="E7" s="133"/>
      <c r="F7" s="36" t="s">
        <v>22</v>
      </c>
      <c r="G7" s="37">
        <f>SUM(G4:G6)</f>
        <v>3</v>
      </c>
      <c r="H7" s="38">
        <f>SUM(H4:H6)</f>
        <v>5</v>
      </c>
      <c r="I7" s="140"/>
      <c r="J7" s="111" t="s">
        <v>19</v>
      </c>
      <c r="K7" s="31">
        <v>1</v>
      </c>
      <c r="L7" s="32">
        <v>1</v>
      </c>
    </row>
    <row r="8" spans="1:12" ht="17.25" thickBot="1" x14ac:dyDescent="0.35">
      <c r="A8" s="137"/>
      <c r="B8" s="42" t="s">
        <v>23</v>
      </c>
      <c r="C8" s="43">
        <f>SUM(C4:C7)</f>
        <v>192</v>
      </c>
      <c r="D8" s="44">
        <f>SUM(D4:D7)</f>
        <v>333</v>
      </c>
      <c r="E8" s="131" t="s">
        <v>21</v>
      </c>
      <c r="F8" s="45" t="s">
        <v>24</v>
      </c>
      <c r="G8" s="46">
        <v>12</v>
      </c>
      <c r="H8" s="47">
        <v>22</v>
      </c>
      <c r="I8" s="131" t="s">
        <v>25</v>
      </c>
      <c r="J8" s="39" t="s">
        <v>22</v>
      </c>
      <c r="K8" s="40">
        <f>SUM(G26:G40,K4:K7)</f>
        <v>62</v>
      </c>
      <c r="L8" s="41">
        <f>SUM(H26:H40,L4:L7)</f>
        <v>107</v>
      </c>
    </row>
    <row r="9" spans="1:12" x14ac:dyDescent="0.3">
      <c r="A9" s="131" t="s">
        <v>27</v>
      </c>
      <c r="B9" s="51" t="s">
        <v>28</v>
      </c>
      <c r="C9" s="52">
        <v>30</v>
      </c>
      <c r="D9" s="53">
        <v>58</v>
      </c>
      <c r="E9" s="132"/>
      <c r="F9" s="54" t="s">
        <v>29</v>
      </c>
      <c r="G9" s="55">
        <v>2</v>
      </c>
      <c r="H9" s="50">
        <v>3</v>
      </c>
      <c r="I9" s="132"/>
      <c r="J9" s="48" t="s">
        <v>26</v>
      </c>
      <c r="K9" s="49">
        <v>1</v>
      </c>
      <c r="L9" s="50">
        <v>2</v>
      </c>
    </row>
    <row r="10" spans="1:12" ht="17.25" thickBot="1" x14ac:dyDescent="0.35">
      <c r="A10" s="132"/>
      <c r="B10" s="20" t="s">
        <v>31</v>
      </c>
      <c r="C10" s="21">
        <v>6</v>
      </c>
      <c r="D10" s="57">
        <v>11</v>
      </c>
      <c r="E10" s="132"/>
      <c r="F10" s="58" t="s">
        <v>32</v>
      </c>
      <c r="G10" s="59">
        <v>2</v>
      </c>
      <c r="H10" s="60">
        <v>4</v>
      </c>
      <c r="I10" s="132"/>
      <c r="J10" s="48" t="s">
        <v>30</v>
      </c>
      <c r="K10" s="56">
        <v>10</v>
      </c>
      <c r="L10" s="50">
        <v>16</v>
      </c>
    </row>
    <row r="11" spans="1:12" ht="17.25" thickBot="1" x14ac:dyDescent="0.35">
      <c r="A11" s="132"/>
      <c r="B11" s="20" t="s">
        <v>34</v>
      </c>
      <c r="C11" s="21">
        <v>23</v>
      </c>
      <c r="D11" s="57">
        <v>43</v>
      </c>
      <c r="E11" s="133"/>
      <c r="F11" s="61" t="s">
        <v>22</v>
      </c>
      <c r="G11" s="62">
        <f>SUM(G8:G10)</f>
        <v>16</v>
      </c>
      <c r="H11" s="63">
        <f>SUM(H8:H10)</f>
        <v>29</v>
      </c>
      <c r="I11" s="132"/>
      <c r="J11" s="48" t="s">
        <v>33</v>
      </c>
      <c r="K11" s="56">
        <v>2</v>
      </c>
      <c r="L11" s="50">
        <v>3</v>
      </c>
    </row>
    <row r="12" spans="1:12" ht="18.75" customHeight="1" thickBot="1" x14ac:dyDescent="0.35">
      <c r="A12" s="132"/>
      <c r="B12" s="33" t="s">
        <v>37</v>
      </c>
      <c r="C12" s="34">
        <v>76</v>
      </c>
      <c r="D12" s="64">
        <v>133</v>
      </c>
      <c r="E12" s="131" t="s">
        <v>35</v>
      </c>
      <c r="F12" s="51" t="s">
        <v>38</v>
      </c>
      <c r="G12" s="52">
        <v>5</v>
      </c>
      <c r="H12" s="53">
        <v>10</v>
      </c>
      <c r="I12" s="132"/>
      <c r="J12" s="48" t="s">
        <v>36</v>
      </c>
      <c r="K12" s="56">
        <v>2</v>
      </c>
      <c r="L12" s="50">
        <v>3</v>
      </c>
    </row>
    <row r="13" spans="1:12" ht="17.25" thickBot="1" x14ac:dyDescent="0.35">
      <c r="A13" s="133"/>
      <c r="B13" s="42" t="s">
        <v>23</v>
      </c>
      <c r="C13" s="43">
        <f>SUM(C9:C12)</f>
        <v>135</v>
      </c>
      <c r="D13" s="44">
        <f>SUM(D9:D12)</f>
        <v>245</v>
      </c>
      <c r="E13" s="132"/>
      <c r="F13" s="20" t="s">
        <v>40</v>
      </c>
      <c r="G13" s="21">
        <v>4</v>
      </c>
      <c r="H13" s="57">
        <v>5</v>
      </c>
      <c r="I13" s="132"/>
      <c r="J13" s="65" t="s">
        <v>39</v>
      </c>
      <c r="K13" s="56">
        <v>1</v>
      </c>
      <c r="L13" s="50">
        <v>2</v>
      </c>
    </row>
    <row r="14" spans="1:12" x14ac:dyDescent="0.3">
      <c r="A14" s="131" t="s">
        <v>42</v>
      </c>
      <c r="B14" s="14" t="s">
        <v>43</v>
      </c>
      <c r="C14" s="15">
        <v>41</v>
      </c>
      <c r="D14" s="16">
        <v>74</v>
      </c>
      <c r="E14" s="132"/>
      <c r="F14" s="20" t="s">
        <v>44</v>
      </c>
      <c r="G14" s="21">
        <v>1</v>
      </c>
      <c r="H14" s="57">
        <v>1</v>
      </c>
      <c r="I14" s="132"/>
      <c r="J14" s="48" t="s">
        <v>41</v>
      </c>
      <c r="K14" s="56">
        <v>1</v>
      </c>
      <c r="L14" s="50">
        <v>2</v>
      </c>
    </row>
    <row r="15" spans="1:12" x14ac:dyDescent="0.3">
      <c r="A15" s="132"/>
      <c r="B15" s="20" t="s">
        <v>46</v>
      </c>
      <c r="C15" s="21">
        <v>39</v>
      </c>
      <c r="D15" s="22">
        <v>73</v>
      </c>
      <c r="E15" s="132"/>
      <c r="F15" s="20" t="s">
        <v>47</v>
      </c>
      <c r="G15" s="21">
        <v>1</v>
      </c>
      <c r="H15" s="57">
        <v>2</v>
      </c>
      <c r="I15" s="132"/>
      <c r="J15" s="66" t="s">
        <v>45</v>
      </c>
      <c r="K15" s="49">
        <v>5</v>
      </c>
      <c r="L15" s="67">
        <v>9</v>
      </c>
    </row>
    <row r="16" spans="1:12" x14ac:dyDescent="0.3">
      <c r="A16" s="132"/>
      <c r="B16" s="20" t="s">
        <v>49</v>
      </c>
      <c r="C16" s="21">
        <v>12</v>
      </c>
      <c r="D16" s="22">
        <v>23</v>
      </c>
      <c r="E16" s="132"/>
      <c r="F16" s="118" t="s">
        <v>50</v>
      </c>
      <c r="G16" s="21">
        <v>2</v>
      </c>
      <c r="H16" s="57">
        <v>3</v>
      </c>
      <c r="I16" s="132"/>
      <c r="J16" s="48" t="s">
        <v>48</v>
      </c>
      <c r="K16" s="56">
        <v>2</v>
      </c>
      <c r="L16" s="50">
        <v>3</v>
      </c>
    </row>
    <row r="17" spans="1:12" ht="17.25" thickBot="1" x14ac:dyDescent="0.35">
      <c r="A17" s="132"/>
      <c r="B17" s="20" t="s">
        <v>52</v>
      </c>
      <c r="C17" s="21">
        <v>11</v>
      </c>
      <c r="D17" s="22">
        <v>19</v>
      </c>
      <c r="E17" s="132"/>
      <c r="F17" s="20" t="s">
        <v>53</v>
      </c>
      <c r="G17" s="21">
        <v>5</v>
      </c>
      <c r="H17" s="57">
        <v>10</v>
      </c>
      <c r="I17" s="133"/>
      <c r="J17" s="68" t="s">
        <v>51</v>
      </c>
      <c r="K17" s="69">
        <v>1</v>
      </c>
      <c r="L17" s="60">
        <v>1</v>
      </c>
    </row>
    <row r="18" spans="1:12" ht="17.25" customHeight="1" thickBot="1" x14ac:dyDescent="0.35">
      <c r="A18" s="132"/>
      <c r="B18" s="33" t="s">
        <v>54</v>
      </c>
      <c r="C18" s="34">
        <v>17</v>
      </c>
      <c r="D18" s="35">
        <v>30</v>
      </c>
      <c r="E18" s="132"/>
      <c r="F18" s="20" t="s">
        <v>55</v>
      </c>
      <c r="G18" s="21">
        <v>1</v>
      </c>
      <c r="H18" s="22">
        <v>2</v>
      </c>
      <c r="I18" s="131" t="s">
        <v>56</v>
      </c>
      <c r="J18" s="70" t="s">
        <v>22</v>
      </c>
      <c r="K18" s="71">
        <f>SUM(K9:K17)</f>
        <v>25</v>
      </c>
      <c r="L18" s="38">
        <f>SUM(L9:L17)</f>
        <v>41</v>
      </c>
    </row>
    <row r="19" spans="1:12" ht="17.25" thickBot="1" x14ac:dyDescent="0.35">
      <c r="A19" s="133"/>
      <c r="B19" s="42" t="s">
        <v>58</v>
      </c>
      <c r="C19" s="43">
        <f>SUM(C14:C18)</f>
        <v>120</v>
      </c>
      <c r="D19" s="44">
        <f>SUM(D14:D18)</f>
        <v>219</v>
      </c>
      <c r="E19" s="132"/>
      <c r="F19" s="20" t="s">
        <v>59</v>
      </c>
      <c r="G19" s="21">
        <v>3</v>
      </c>
      <c r="H19" s="22">
        <v>6</v>
      </c>
      <c r="I19" s="132"/>
      <c r="J19" s="72" t="s">
        <v>57</v>
      </c>
      <c r="K19" s="73">
        <v>3</v>
      </c>
      <c r="L19" s="74">
        <v>5</v>
      </c>
    </row>
    <row r="20" spans="1:12" x14ac:dyDescent="0.3">
      <c r="A20" s="131" t="s">
        <v>61</v>
      </c>
      <c r="B20" s="51" t="s">
        <v>62</v>
      </c>
      <c r="C20" s="52">
        <v>23</v>
      </c>
      <c r="D20" s="53">
        <v>41</v>
      </c>
      <c r="E20" s="132"/>
      <c r="F20" s="20" t="s">
        <v>63</v>
      </c>
      <c r="G20" s="21">
        <v>2</v>
      </c>
      <c r="H20" s="22">
        <v>4</v>
      </c>
      <c r="I20" s="132"/>
      <c r="J20" s="48" t="s">
        <v>60</v>
      </c>
      <c r="K20" s="75">
        <v>1</v>
      </c>
      <c r="L20" s="50">
        <v>2</v>
      </c>
    </row>
    <row r="21" spans="1:12" x14ac:dyDescent="0.3">
      <c r="A21" s="132"/>
      <c r="B21" s="20" t="s">
        <v>65</v>
      </c>
      <c r="C21" s="21">
        <v>9</v>
      </c>
      <c r="D21" s="57">
        <v>14</v>
      </c>
      <c r="E21" s="132"/>
      <c r="F21" s="20" t="s">
        <v>66</v>
      </c>
      <c r="G21" s="21">
        <v>2</v>
      </c>
      <c r="H21" s="22">
        <v>4</v>
      </c>
      <c r="I21" s="132"/>
      <c r="J21" s="48" t="s">
        <v>64</v>
      </c>
      <c r="K21" s="75">
        <v>5</v>
      </c>
      <c r="L21" s="50">
        <v>10</v>
      </c>
    </row>
    <row r="22" spans="1:12" x14ac:dyDescent="0.3">
      <c r="A22" s="132"/>
      <c r="B22" s="20" t="s">
        <v>68</v>
      </c>
      <c r="C22" s="21">
        <v>16</v>
      </c>
      <c r="D22" s="57">
        <v>29</v>
      </c>
      <c r="E22" s="132"/>
      <c r="F22" s="20" t="s">
        <v>106</v>
      </c>
      <c r="G22" s="21">
        <v>1</v>
      </c>
      <c r="H22" s="22">
        <v>2</v>
      </c>
      <c r="I22" s="132"/>
      <c r="J22" s="48" t="s">
        <v>67</v>
      </c>
      <c r="K22" s="75">
        <v>2</v>
      </c>
      <c r="L22" s="50">
        <v>4</v>
      </c>
    </row>
    <row r="23" spans="1:12" ht="17.25" thickBot="1" x14ac:dyDescent="0.35">
      <c r="A23" s="132"/>
      <c r="B23" s="20" t="s">
        <v>71</v>
      </c>
      <c r="C23" s="21">
        <v>37</v>
      </c>
      <c r="D23" s="57">
        <v>66</v>
      </c>
      <c r="E23" s="132"/>
      <c r="F23" s="20" t="s">
        <v>69</v>
      </c>
      <c r="G23" s="21">
        <v>2</v>
      </c>
      <c r="H23" s="22">
        <v>4</v>
      </c>
      <c r="I23" s="132"/>
      <c r="J23" s="68" t="s">
        <v>70</v>
      </c>
      <c r="K23" s="76">
        <v>1</v>
      </c>
      <c r="L23" s="60">
        <v>2</v>
      </c>
    </row>
    <row r="24" spans="1:12" ht="17.25" customHeight="1" thickBot="1" x14ac:dyDescent="0.35">
      <c r="A24" s="132"/>
      <c r="B24" s="33" t="s">
        <v>73</v>
      </c>
      <c r="C24" s="34">
        <v>6</v>
      </c>
      <c r="D24" s="35">
        <v>12</v>
      </c>
      <c r="E24" s="133"/>
      <c r="F24" s="33" t="s">
        <v>72</v>
      </c>
      <c r="G24" s="34">
        <v>1</v>
      </c>
      <c r="H24" s="35">
        <v>2</v>
      </c>
      <c r="I24" s="133"/>
      <c r="J24" s="107" t="s">
        <v>22</v>
      </c>
      <c r="K24" s="108">
        <f>SUM(K19:K23)</f>
        <v>12</v>
      </c>
      <c r="L24" s="109">
        <f>SUM(L19:L23)</f>
        <v>23</v>
      </c>
    </row>
    <row r="25" spans="1:12" ht="16.5" customHeight="1" thickBot="1" x14ac:dyDescent="0.35">
      <c r="A25" s="133"/>
      <c r="B25" s="42" t="s">
        <v>58</v>
      </c>
      <c r="C25" s="43">
        <f>SUM(C20:C24)</f>
        <v>91</v>
      </c>
      <c r="D25" s="81">
        <f>SUM(D20:D24)</f>
        <v>162</v>
      </c>
      <c r="E25" s="131" t="s">
        <v>74</v>
      </c>
      <c r="F25" s="77" t="s">
        <v>22</v>
      </c>
      <c r="G25" s="78">
        <f>SUM(G12:G24)</f>
        <v>30</v>
      </c>
      <c r="H25" s="79">
        <f>SUM(H12:H24)</f>
        <v>55</v>
      </c>
      <c r="I25" s="122" t="s">
        <v>107</v>
      </c>
      <c r="J25" s="123"/>
      <c r="K25" s="123"/>
      <c r="L25" s="124"/>
    </row>
    <row r="26" spans="1:12" ht="18" customHeight="1" x14ac:dyDescent="0.3">
      <c r="A26" s="131" t="s">
        <v>76</v>
      </c>
      <c r="B26" s="85" t="s">
        <v>77</v>
      </c>
      <c r="C26" s="86">
        <v>1</v>
      </c>
      <c r="D26" s="87">
        <v>2</v>
      </c>
      <c r="E26" s="132"/>
      <c r="F26" s="82" t="s">
        <v>75</v>
      </c>
      <c r="G26" s="83">
        <v>1</v>
      </c>
      <c r="H26" s="84">
        <v>1</v>
      </c>
      <c r="I26" s="125"/>
      <c r="J26" s="126"/>
      <c r="K26" s="126"/>
      <c r="L26" s="127"/>
    </row>
    <row r="27" spans="1:12" x14ac:dyDescent="0.3">
      <c r="A27" s="132"/>
      <c r="B27" s="89" t="s">
        <v>79</v>
      </c>
      <c r="C27" s="90">
        <v>7</v>
      </c>
      <c r="D27" s="91">
        <v>14</v>
      </c>
      <c r="E27" s="132"/>
      <c r="F27" s="54" t="s">
        <v>78</v>
      </c>
      <c r="G27" s="55">
        <v>10</v>
      </c>
      <c r="H27" s="88">
        <v>18</v>
      </c>
      <c r="I27" s="125"/>
      <c r="J27" s="126"/>
      <c r="K27" s="126"/>
      <c r="L27" s="127"/>
    </row>
    <row r="28" spans="1:12" ht="17.25" customHeight="1" x14ac:dyDescent="0.3">
      <c r="A28" s="132"/>
      <c r="B28" s="54" t="s">
        <v>81</v>
      </c>
      <c r="C28" s="55">
        <v>8</v>
      </c>
      <c r="D28" s="88">
        <v>15</v>
      </c>
      <c r="E28" s="132"/>
      <c r="F28" s="54" t="s">
        <v>80</v>
      </c>
      <c r="G28" s="55">
        <v>13</v>
      </c>
      <c r="H28" s="88">
        <v>20</v>
      </c>
      <c r="I28" s="125"/>
      <c r="J28" s="126"/>
      <c r="K28" s="126"/>
      <c r="L28" s="127"/>
    </row>
    <row r="29" spans="1:12" x14ac:dyDescent="0.3">
      <c r="A29" s="132"/>
      <c r="B29" s="54" t="s">
        <v>83</v>
      </c>
      <c r="C29" s="55">
        <v>2</v>
      </c>
      <c r="D29" s="88">
        <v>4</v>
      </c>
      <c r="E29" s="132"/>
      <c r="F29" s="54" t="s">
        <v>82</v>
      </c>
      <c r="G29" s="55">
        <v>2</v>
      </c>
      <c r="H29" s="88">
        <v>4</v>
      </c>
      <c r="I29" s="125"/>
      <c r="J29" s="126"/>
      <c r="K29" s="126"/>
      <c r="L29" s="127"/>
    </row>
    <row r="30" spans="1:12" ht="20.25" customHeight="1" thickBot="1" x14ac:dyDescent="0.35">
      <c r="A30" s="132"/>
      <c r="B30" s="58" t="s">
        <v>85</v>
      </c>
      <c r="C30" s="59">
        <v>1</v>
      </c>
      <c r="D30" s="92">
        <v>2</v>
      </c>
      <c r="E30" s="132"/>
      <c r="F30" s="54" t="s">
        <v>84</v>
      </c>
      <c r="G30" s="55">
        <v>2</v>
      </c>
      <c r="H30" s="88">
        <v>3</v>
      </c>
      <c r="I30" s="125"/>
      <c r="J30" s="126"/>
      <c r="K30" s="126"/>
      <c r="L30" s="127"/>
    </row>
    <row r="31" spans="1:12" ht="17.25" thickBot="1" x14ac:dyDescent="0.35">
      <c r="A31" s="133"/>
      <c r="B31" s="93" t="s">
        <v>22</v>
      </c>
      <c r="C31" s="37">
        <f>SUM(C26:C30)</f>
        <v>19</v>
      </c>
      <c r="D31" s="94">
        <f>SUM(D26:D30)</f>
        <v>37</v>
      </c>
      <c r="E31" s="132"/>
      <c r="F31" s="54" t="s">
        <v>86</v>
      </c>
      <c r="G31" s="55">
        <v>3</v>
      </c>
      <c r="H31" s="88">
        <v>5</v>
      </c>
      <c r="I31" s="125"/>
      <c r="J31" s="126"/>
      <c r="K31" s="126"/>
      <c r="L31" s="127"/>
    </row>
    <row r="32" spans="1:12" ht="16.5" customHeight="1" x14ac:dyDescent="0.3">
      <c r="A32" s="141" t="s">
        <v>88</v>
      </c>
      <c r="B32" s="82" t="s">
        <v>89</v>
      </c>
      <c r="C32" s="83">
        <v>13</v>
      </c>
      <c r="D32" s="84">
        <v>23</v>
      </c>
      <c r="E32" s="132"/>
      <c r="F32" s="119" t="s">
        <v>87</v>
      </c>
      <c r="G32" s="55">
        <v>13</v>
      </c>
      <c r="H32" s="88">
        <v>23</v>
      </c>
      <c r="I32" s="125"/>
      <c r="J32" s="126"/>
      <c r="K32" s="126"/>
      <c r="L32" s="127"/>
    </row>
    <row r="33" spans="1:12" x14ac:dyDescent="0.3">
      <c r="A33" s="142"/>
      <c r="B33" s="54" t="s">
        <v>91</v>
      </c>
      <c r="C33" s="55">
        <v>3</v>
      </c>
      <c r="D33" s="88">
        <v>4</v>
      </c>
      <c r="E33" s="132"/>
      <c r="F33" s="54" t="s">
        <v>90</v>
      </c>
      <c r="G33" s="55">
        <v>1</v>
      </c>
      <c r="H33" s="88">
        <v>2</v>
      </c>
      <c r="I33" s="125"/>
      <c r="J33" s="126"/>
      <c r="K33" s="126"/>
      <c r="L33" s="127"/>
    </row>
    <row r="34" spans="1:12" x14ac:dyDescent="0.3">
      <c r="A34" s="142"/>
      <c r="B34" s="54" t="s">
        <v>93</v>
      </c>
      <c r="C34" s="55">
        <v>1</v>
      </c>
      <c r="D34" s="88">
        <v>2</v>
      </c>
      <c r="E34" s="132"/>
      <c r="F34" s="54" t="s">
        <v>105</v>
      </c>
      <c r="G34" s="55">
        <v>1</v>
      </c>
      <c r="H34" s="88">
        <v>2</v>
      </c>
      <c r="I34" s="125"/>
      <c r="J34" s="126"/>
      <c r="K34" s="126"/>
      <c r="L34" s="127"/>
    </row>
    <row r="35" spans="1:12" x14ac:dyDescent="0.3">
      <c r="A35" s="142"/>
      <c r="B35" s="58" t="s">
        <v>95</v>
      </c>
      <c r="C35" s="59">
        <v>2</v>
      </c>
      <c r="D35" s="92">
        <v>4</v>
      </c>
      <c r="E35" s="132"/>
      <c r="F35" s="54" t="s">
        <v>92</v>
      </c>
      <c r="G35" s="55">
        <v>5</v>
      </c>
      <c r="H35" s="88">
        <v>9</v>
      </c>
      <c r="I35" s="125"/>
      <c r="J35" s="126"/>
      <c r="K35" s="126"/>
      <c r="L35" s="127"/>
    </row>
    <row r="36" spans="1:12" x14ac:dyDescent="0.3">
      <c r="A36" s="142"/>
      <c r="B36" s="120" t="s">
        <v>97</v>
      </c>
      <c r="C36" s="101">
        <v>2</v>
      </c>
      <c r="D36" s="103">
        <v>4</v>
      </c>
      <c r="E36" s="132"/>
      <c r="F36" s="54" t="s">
        <v>94</v>
      </c>
      <c r="G36" s="55">
        <v>3</v>
      </c>
      <c r="H36" s="88">
        <v>5</v>
      </c>
      <c r="I36" s="125"/>
      <c r="J36" s="126"/>
      <c r="K36" s="126"/>
      <c r="L36" s="127"/>
    </row>
    <row r="37" spans="1:12" ht="17.25" thickBot="1" x14ac:dyDescent="0.35">
      <c r="A37" s="142"/>
      <c r="B37" s="121" t="s">
        <v>104</v>
      </c>
      <c r="C37" s="102">
        <v>1</v>
      </c>
      <c r="D37" s="104">
        <v>2</v>
      </c>
      <c r="E37" s="132"/>
      <c r="F37" s="54" t="s">
        <v>96</v>
      </c>
      <c r="G37" s="55">
        <v>1</v>
      </c>
      <c r="H37" s="88">
        <v>2</v>
      </c>
      <c r="I37" s="125"/>
      <c r="J37" s="126"/>
      <c r="K37" s="126"/>
      <c r="L37" s="127"/>
    </row>
    <row r="38" spans="1:12" ht="19.5" customHeight="1" thickBot="1" x14ac:dyDescent="0.35">
      <c r="A38" s="143"/>
      <c r="B38" s="93" t="s">
        <v>22</v>
      </c>
      <c r="C38" s="37">
        <f>SUM(C32:C37)</f>
        <v>22</v>
      </c>
      <c r="D38" s="94">
        <f>SUM(D32:D37)</f>
        <v>39</v>
      </c>
      <c r="E38" s="133"/>
      <c r="F38" s="58" t="s">
        <v>98</v>
      </c>
      <c r="G38" s="59">
        <v>2</v>
      </c>
      <c r="H38" s="92">
        <v>4</v>
      </c>
      <c r="I38" s="128"/>
      <c r="J38" s="129"/>
      <c r="K38" s="129"/>
      <c r="L38" s="130"/>
    </row>
    <row r="39" spans="1:12" x14ac:dyDescent="0.3">
      <c r="F39" s="106"/>
      <c r="G39" s="106"/>
      <c r="H39" s="106"/>
      <c r="I39" s="105"/>
      <c r="J39" s="80"/>
      <c r="K39" s="80"/>
      <c r="L39" s="80"/>
    </row>
    <row r="40" spans="1:12" x14ac:dyDescent="0.3">
      <c r="B40" s="95" t="s">
        <v>100</v>
      </c>
      <c r="C40" s="96">
        <v>79</v>
      </c>
      <c r="I40" s="97"/>
      <c r="J40" s="98"/>
      <c r="K40" s="98"/>
      <c r="L40" s="98"/>
    </row>
    <row r="41" spans="1:12" x14ac:dyDescent="0.3">
      <c r="B41" s="95" t="s">
        <v>101</v>
      </c>
      <c r="C41" s="99">
        <f>C8+C13+C19+C25+C31+C38+G25+G11+G7+K8+K18+K24</f>
        <v>727</v>
      </c>
      <c r="F41" s="97"/>
      <c r="G41" s="97"/>
      <c r="H41" s="97"/>
    </row>
    <row r="42" spans="1:12" x14ac:dyDescent="0.3">
      <c r="B42" s="95" t="s">
        <v>102</v>
      </c>
      <c r="C42" s="99">
        <f>D38+D31+D25+D19+D13+D8+H7+H11+H25+L24+L18+L8</f>
        <v>1295</v>
      </c>
      <c r="J42" s="100"/>
      <c r="K42" s="100"/>
      <c r="L42" s="100"/>
    </row>
  </sheetData>
  <mergeCells count="15">
    <mergeCell ref="I25:L38"/>
    <mergeCell ref="I18:I24"/>
    <mergeCell ref="A1:L1"/>
    <mergeCell ref="A4:A8"/>
    <mergeCell ref="I4:I7"/>
    <mergeCell ref="E8:E11"/>
    <mergeCell ref="I8:I17"/>
    <mergeCell ref="A9:A13"/>
    <mergeCell ref="E12:E24"/>
    <mergeCell ref="A14:A19"/>
    <mergeCell ref="E4:E7"/>
    <mergeCell ref="A20:A25"/>
    <mergeCell ref="E25:E38"/>
    <mergeCell ref="A26:A31"/>
    <mergeCell ref="A32:A38"/>
  </mergeCells>
  <phoneticPr fontId="3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김영란</dc:creator>
  <cp:lastModifiedBy>김영란</cp:lastModifiedBy>
  <cp:lastPrinted>2019-07-05T00:16:05Z</cp:lastPrinted>
  <dcterms:created xsi:type="dcterms:W3CDTF">2019-07-01T01:07:22Z</dcterms:created>
  <dcterms:modified xsi:type="dcterms:W3CDTF">2019-07-18T02:15:58Z</dcterms:modified>
</cp:coreProperties>
</file>